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0" yWindow="0" windowWidth="20490" windowHeight="7155"/>
  </bookViews>
  <sheets>
    <sheet name="COMPARATIVO" sheetId="6" r:id="rId1"/>
    <sheet name="ASESORÍA ACADÉMICA " sheetId="7" r:id="rId2"/>
  </sheets>
  <definedNames>
    <definedName name="_xlnm.Print_Area" localSheetId="1">'ASESORÍA ACADÉMICA '!$A$1:$P$48</definedName>
    <definedName name="_xlnm.Print_Area" localSheetId="0">COMPARATIVO!$A$1:$AF$25</definedName>
  </definedNames>
  <calcPr calcId="152511"/>
</workbook>
</file>

<file path=xl/calcChain.xml><?xml version="1.0" encoding="utf-8"?>
<calcChain xmlns="http://schemas.openxmlformats.org/spreadsheetml/2006/main">
  <c r="AE18" i="6" l="1"/>
  <c r="AE20" i="6" s="1"/>
  <c r="AD18" i="6"/>
  <c r="AD20" i="6" s="1"/>
  <c r="AC18" i="6"/>
  <c r="AC20" i="6" s="1"/>
  <c r="AB18" i="6"/>
  <c r="AB20" i="6" s="1"/>
  <c r="AA18" i="6"/>
  <c r="AA20" i="6" s="1"/>
  <c r="Z18" i="6"/>
  <c r="Z20" i="6" s="1"/>
  <c r="Y18" i="6"/>
  <c r="Y20" i="6" s="1"/>
  <c r="X18" i="6"/>
  <c r="X20" i="6" s="1"/>
  <c r="W18" i="6"/>
  <c r="W20" i="6" s="1"/>
  <c r="V18" i="6"/>
  <c r="V20" i="6" s="1"/>
  <c r="U18" i="6"/>
  <c r="U20" i="6" s="1"/>
  <c r="T18" i="6"/>
  <c r="T20" i="6" s="1"/>
  <c r="S18" i="6"/>
  <c r="S20" i="6" s="1"/>
  <c r="R18" i="6"/>
  <c r="R20" i="6" s="1"/>
  <c r="Q18" i="6"/>
  <c r="Q20" i="6" s="1"/>
  <c r="P18" i="6"/>
  <c r="P20" i="6" s="1"/>
  <c r="O18" i="6"/>
  <c r="O20" i="6" s="1"/>
  <c r="N18" i="6"/>
  <c r="N20" i="6" s="1"/>
  <c r="L18" i="6" l="1"/>
  <c r="L20" i="6" s="1"/>
  <c r="F18" i="6" l="1"/>
  <c r="F20" i="6" s="1"/>
  <c r="G18" i="6"/>
  <c r="G20" i="6" s="1"/>
  <c r="E18" i="6"/>
  <c r="E20" i="6" s="1"/>
  <c r="K19" i="6" l="1"/>
  <c r="J19" i="6"/>
  <c r="K18" i="6"/>
  <c r="J18" i="6"/>
  <c r="I18" i="6"/>
  <c r="I20" i="6" s="1"/>
  <c r="H18" i="6"/>
  <c r="H20" i="6" s="1"/>
  <c r="D18" i="6"/>
  <c r="D20" i="6" s="1"/>
  <c r="C18" i="6"/>
  <c r="C20" i="6" s="1"/>
  <c r="B18" i="6"/>
  <c r="B20" i="6" s="1"/>
  <c r="J20" i="6" l="1"/>
  <c r="K20" i="6"/>
</calcChain>
</file>

<file path=xl/comments1.xml><?xml version="1.0" encoding="utf-8"?>
<comments xmlns="http://schemas.openxmlformats.org/spreadsheetml/2006/main">
  <authors>
    <author>UDLSB</author>
    <author>Usuario</author>
  </authors>
  <commentList>
    <comment ref="C18" authorId="0" shapeId="0">
      <text>
        <r>
          <rPr>
            <b/>
            <sz val="8"/>
            <color indexed="81"/>
            <rFont val="Tahoma"/>
            <family val="2"/>
          </rPr>
          <t>UDLSB:</t>
        </r>
        <r>
          <rPr>
            <sz val="8"/>
            <color indexed="81"/>
            <rFont val="Tahoma"/>
            <family val="2"/>
          </rPr>
          <t xml:space="preserve">
Se asesoraron 3 alumnos de Posgrado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Se asesoró a 1 alumno de posgrado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<sst xmlns="http://schemas.openxmlformats.org/spreadsheetml/2006/main" count="103" uniqueCount="54">
  <si>
    <t>Servicio de atención</t>
  </si>
  <si>
    <t>Orientación Vocacional</t>
  </si>
  <si>
    <t>TOTAL ALUMNOS</t>
  </si>
  <si>
    <t xml:space="preserve">TOTAL DE SESIONES </t>
  </si>
  <si>
    <t>AMÉRICAS</t>
  </si>
  <si>
    <t>SALAMANCA</t>
  </si>
  <si>
    <t>CAMPESTRE</t>
  </si>
  <si>
    <t>Orientación Escolar</t>
  </si>
  <si>
    <t>ATENCIÓN A ALUMNOS</t>
  </si>
  <si>
    <t>JUAN ALONSO DE TORRES</t>
  </si>
  <si>
    <t>Orientación Profesional</t>
  </si>
  <si>
    <t>Alumnos que desertaron del proceso</t>
  </si>
  <si>
    <t>COMPARATIVO GLOBAL</t>
  </si>
  <si>
    <t>Alumnos atendidos</t>
  </si>
  <si>
    <t>Maestros (asesores y/o coord. de asesoría)</t>
  </si>
  <si>
    <t>Alumnos asesores</t>
  </si>
  <si>
    <t>Promedio de hrs. Por alumno</t>
  </si>
  <si>
    <t>Promedio de sesiones por alumno</t>
  </si>
  <si>
    <t>% de alumnos que aprueban en calificación final</t>
  </si>
  <si>
    <t>ASESORÍA EN LA PROPIA ESCUELA</t>
  </si>
  <si>
    <t>ASESORIA INTER ESCUELAS / INTER NIVELES</t>
  </si>
  <si>
    <t>CAMPESTRE Y SALAMANCA</t>
  </si>
  <si>
    <t>Directivos capacitados</t>
  </si>
  <si>
    <t>Coordinadores capacitados</t>
  </si>
  <si>
    <t>Personal administrativo</t>
  </si>
  <si>
    <t>Maestros capacitados</t>
  </si>
  <si>
    <t>Alumnos capacitados</t>
  </si>
  <si>
    <t>Orientación Psicológica</t>
  </si>
  <si>
    <t>SESIONES PROMEDIO POR SERVICIO</t>
  </si>
  <si>
    <t>Alumnos que concluyeron su servicio de orientación</t>
  </si>
  <si>
    <t>Alumnos canalizados con especialistas externos</t>
  </si>
  <si>
    <t>Modalidad Maestro-Alumno</t>
  </si>
  <si>
    <t>Modalidad Alumno-Alumno</t>
  </si>
  <si>
    <t>Alumnos asesores (Modalidad Alumno-Alumno)</t>
  </si>
  <si>
    <t>Feb-Jun 2017</t>
  </si>
  <si>
    <t>Ago-Dic 2017</t>
  </si>
  <si>
    <t>SAN FRANCISCO DEL RINCÓN</t>
  </si>
  <si>
    <t>Enero  – Junio 2017</t>
  </si>
  <si>
    <t>Julio - Diciembre  2017</t>
  </si>
  <si>
    <t>Feb-Jun 2018</t>
  </si>
  <si>
    <t>Ago-Dic 2018</t>
  </si>
  <si>
    <t>Enero  – Junio 2018</t>
  </si>
  <si>
    <t>Julio - Diciembre  2018</t>
  </si>
  <si>
    <t>N/A</t>
  </si>
  <si>
    <t>COMPARATIVO DE ALUMNOS EN ATENCIÓN PSICOEDUCATIVA INDIVIDUAL 2017-2019</t>
  </si>
  <si>
    <t>Feb-Jun 2019</t>
  </si>
  <si>
    <t>Ago-Dic 2019</t>
  </si>
  <si>
    <t>COMPARATIVO DE ASESORÍAS ACADÉMICAS 2017-2019</t>
  </si>
  <si>
    <t>Enero  – Junio 2019</t>
  </si>
  <si>
    <t>Julio - Diciembre  2019</t>
  </si>
  <si>
    <t>COMPARATIVO DE CAPACITACIONES PARA LA ASESORÍA ACADÉMICA 2017-2019</t>
  </si>
  <si>
    <t>*Nota importante:</t>
  </si>
  <si>
    <t>El reporte de Campestre incluye los atendidos de posgrado</t>
  </si>
  <si>
    <t>Y el reporte de Salamanca incluye los atendidos cuatrimestrales y de preparatoria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</si>
</sst>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1"/>
      <color theme="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Protection="1"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4" fillId="2" borderId="0" xfId="0" applyFont="1" applyFill="1" applyBorder="1" applyProtection="1">
      <protection hidden="1"/>
    </xf>
    <xf numFmtId="0" fontId="9" fillId="6" borderId="25" xfId="0" applyFont="1" applyFill="1" applyBorder="1" applyAlignment="1" applyProtection="1">
      <alignment horizontal="center" vertical="center"/>
      <protection hidden="1"/>
    </xf>
    <xf numFmtId="0" fontId="9" fillId="6" borderId="26" xfId="0" applyFont="1" applyFill="1" applyBorder="1" applyAlignment="1" applyProtection="1">
      <alignment horizontal="center" vertical="center"/>
      <protection hidden="1"/>
    </xf>
    <xf numFmtId="0" fontId="9" fillId="6" borderId="27" xfId="0" applyFont="1" applyFill="1" applyBorder="1" applyAlignment="1" applyProtection="1">
      <alignment horizontal="center" vertical="center"/>
      <protection hidden="1"/>
    </xf>
    <xf numFmtId="0" fontId="9" fillId="6" borderId="12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/>
      <protection hidden="1"/>
    </xf>
    <xf numFmtId="0" fontId="9" fillId="6" borderId="31" xfId="0" applyFont="1" applyFill="1" applyBorder="1" applyAlignment="1" applyProtection="1">
      <alignment horizontal="center" vertical="center"/>
      <protection hidden="1"/>
    </xf>
    <xf numFmtId="0" fontId="9" fillId="6" borderId="21" xfId="0" applyFont="1" applyFill="1" applyBorder="1" applyAlignment="1" applyProtection="1">
      <alignment horizontal="center" vertical="center"/>
      <protection hidden="1"/>
    </xf>
    <xf numFmtId="0" fontId="9" fillId="6" borderId="5" xfId="0" applyFont="1" applyFill="1" applyBorder="1" applyAlignment="1" applyProtection="1">
      <alignment horizontal="center" vertical="center"/>
      <protection hidden="1"/>
    </xf>
    <xf numFmtId="0" fontId="9" fillId="6" borderId="22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4" fillId="2" borderId="48" xfId="0" applyFont="1" applyFill="1" applyBorder="1" applyProtection="1">
      <protection hidden="1"/>
    </xf>
    <xf numFmtId="0" fontId="3" fillId="5" borderId="33" xfId="0" applyFont="1" applyFill="1" applyBorder="1" applyAlignment="1" applyProtection="1">
      <alignment horizontal="center" vertical="center" wrapText="1"/>
      <protection hidden="1"/>
    </xf>
    <xf numFmtId="0" fontId="3" fillId="5" borderId="40" xfId="0" applyFont="1" applyFill="1" applyBorder="1" applyAlignment="1" applyProtection="1">
      <alignment horizontal="center" vertical="center" wrapText="1"/>
      <protection hidden="1"/>
    </xf>
    <xf numFmtId="0" fontId="3" fillId="5" borderId="34" xfId="0" applyFont="1" applyFill="1" applyBorder="1" applyAlignment="1" applyProtection="1">
      <alignment horizontal="center" vertical="center" wrapText="1"/>
      <protection hidden="1"/>
    </xf>
    <xf numFmtId="0" fontId="3" fillId="5" borderId="39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9" fillId="4" borderId="36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left" vertical="center"/>
      <protection hidden="1"/>
    </xf>
    <xf numFmtId="0" fontId="1" fillId="2" borderId="37" xfId="0" applyFont="1" applyFill="1" applyBorder="1" applyAlignment="1" applyProtection="1">
      <alignment horizontal="left" vertical="center"/>
      <protection hidden="1"/>
    </xf>
    <xf numFmtId="0" fontId="1" fillId="2" borderId="20" xfId="0" applyFont="1" applyFill="1" applyBorder="1" applyAlignment="1" applyProtection="1">
      <alignment horizontal="lef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6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hidden="1"/>
    </xf>
    <xf numFmtId="164" fontId="1" fillId="2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left" vertical="center"/>
      <protection hidden="1"/>
    </xf>
    <xf numFmtId="0" fontId="1" fillId="2" borderId="34" xfId="0" applyFont="1" applyFill="1" applyBorder="1" applyAlignment="1" applyProtection="1">
      <alignment horizontal="left" vertical="center"/>
      <protection hidden="1"/>
    </xf>
    <xf numFmtId="0" fontId="1" fillId="2" borderId="40" xfId="0" applyFont="1" applyFill="1" applyBorder="1" applyAlignment="1" applyProtection="1">
      <alignment horizontal="left" vertical="center"/>
      <protection hidden="1"/>
    </xf>
    <xf numFmtId="9" fontId="1" fillId="0" borderId="10" xfId="1" applyFont="1" applyFill="1" applyBorder="1" applyAlignment="1" applyProtection="1">
      <alignment horizontal="center" vertical="center"/>
      <protection hidden="1"/>
    </xf>
    <xf numFmtId="9" fontId="1" fillId="2" borderId="16" xfId="1" applyFont="1" applyFill="1" applyBorder="1" applyAlignment="1" applyProtection="1">
      <alignment horizontal="center" vertical="center"/>
      <protection hidden="1"/>
    </xf>
    <xf numFmtId="9" fontId="1" fillId="2" borderId="9" xfId="1" applyFont="1" applyFill="1" applyBorder="1" applyAlignment="1" applyProtection="1">
      <alignment horizontal="center" vertical="center"/>
      <protection hidden="1"/>
    </xf>
    <xf numFmtId="9" fontId="1" fillId="0" borderId="11" xfId="1" applyFont="1" applyFill="1" applyBorder="1" applyAlignment="1" applyProtection="1">
      <alignment horizontal="center" vertical="center"/>
      <protection hidden="1"/>
    </xf>
    <xf numFmtId="9" fontId="1" fillId="2" borderId="10" xfId="1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45" xfId="0" applyFont="1" applyFill="1" applyBorder="1" applyAlignment="1" applyProtection="1">
      <alignment horizontal="right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9" fontId="9" fillId="4" borderId="1" xfId="1" applyFont="1" applyFill="1" applyBorder="1" applyAlignment="1" applyProtection="1">
      <alignment horizontal="center" vertical="center"/>
      <protection hidden="1"/>
    </xf>
    <xf numFmtId="9" fontId="9" fillId="4" borderId="35" xfId="1" applyFont="1" applyFill="1" applyBorder="1" applyAlignment="1" applyProtection="1">
      <alignment horizontal="center" vertical="center"/>
      <protection hidden="1"/>
    </xf>
    <xf numFmtId="9" fontId="9" fillId="4" borderId="36" xfId="1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45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2" borderId="46" xfId="0" applyFont="1" applyFill="1" applyBorder="1" applyAlignment="1" applyProtection="1">
      <alignment horizontal="left" vertical="center"/>
      <protection hidden="1"/>
    </xf>
    <xf numFmtId="0" fontId="1" fillId="2" borderId="41" xfId="0" applyFont="1" applyFill="1" applyBorder="1" applyAlignment="1" applyProtection="1">
      <alignment horizontal="left" vertical="center"/>
      <protection hidden="1"/>
    </xf>
    <xf numFmtId="0" fontId="1" fillId="2" borderId="47" xfId="0" applyFont="1" applyFill="1" applyBorder="1" applyAlignment="1" applyProtection="1">
      <alignment horizontal="left" vertical="center"/>
      <protection hidden="1"/>
    </xf>
    <xf numFmtId="9" fontId="1" fillId="0" borderId="50" xfId="1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9" fillId="6" borderId="51" xfId="0" applyFont="1" applyFill="1" applyBorder="1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9" fillId="6" borderId="52" xfId="0" applyFont="1" applyFill="1" applyBorder="1" applyAlignment="1" applyProtection="1">
      <alignment horizontal="center" vertical="center"/>
      <protection hidden="1"/>
    </xf>
    <xf numFmtId="0" fontId="3" fillId="5" borderId="17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52" xfId="0" applyFont="1" applyFill="1" applyBorder="1" applyAlignment="1" applyProtection="1">
      <alignment horizontal="center" vertical="center" wrapText="1"/>
      <protection hidden="1"/>
    </xf>
    <xf numFmtId="0" fontId="3" fillId="5" borderId="28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left" vertical="center"/>
      <protection hidden="1"/>
    </xf>
    <xf numFmtId="0" fontId="1" fillId="2" borderId="22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9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6" borderId="0" xfId="0" applyFont="1" applyFill="1" applyBorder="1" applyAlignment="1" applyProtection="1">
      <alignment horizontal="center" vertical="center"/>
      <protection hidden="1"/>
    </xf>
    <xf numFmtId="0" fontId="9" fillId="6" borderId="54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36" xfId="0" applyFont="1" applyFill="1" applyBorder="1" applyAlignment="1" applyProtection="1">
      <alignment horizontal="center" vertical="center"/>
      <protection hidden="1"/>
    </xf>
    <xf numFmtId="0" fontId="9" fillId="6" borderId="35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left" vertical="center"/>
      <protection hidden="1"/>
    </xf>
    <xf numFmtId="0" fontId="3" fillId="5" borderId="51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3" fillId="5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43" xfId="0" applyFont="1" applyFill="1" applyBorder="1" applyAlignment="1" applyProtection="1">
      <alignment horizontal="center" vertical="center" wrapText="1"/>
      <protection hidden="1"/>
    </xf>
    <xf numFmtId="0" fontId="3" fillId="5" borderId="5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2" borderId="42" xfId="0" applyFont="1" applyFill="1" applyBorder="1" applyAlignment="1" applyProtection="1">
      <alignment vertical="center" wrapText="1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right" vertical="center" wrapText="1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15" xfId="0" applyFont="1" applyFill="1" applyBorder="1" applyAlignment="1" applyProtection="1">
      <alignment horizontal="center" vertical="center" wrapText="1"/>
      <protection hidden="1"/>
    </xf>
    <xf numFmtId="0" fontId="9" fillId="4" borderId="19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2" borderId="53" xfId="0" applyFont="1" applyFill="1" applyBorder="1" applyAlignment="1" applyProtection="1">
      <alignment horizontal="center" vertical="center"/>
      <protection hidden="1"/>
    </xf>
    <xf numFmtId="0" fontId="2" fillId="2" borderId="43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right"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5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164" fontId="2" fillId="2" borderId="15" xfId="0" applyNumberFormat="1" applyFont="1" applyFill="1" applyBorder="1" applyAlignment="1" applyProtection="1">
      <alignment horizontal="center" vertical="center"/>
      <protection hidden="1"/>
    </xf>
    <xf numFmtId="164" fontId="2" fillId="2" borderId="17" xfId="0" applyNumberFormat="1" applyFont="1" applyFill="1" applyBorder="1" applyAlignment="1" applyProtection="1">
      <alignment horizontal="center" vertical="center"/>
      <protection hidden="1"/>
    </xf>
    <xf numFmtId="164" fontId="2" fillId="2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vertical="center" wrapText="1"/>
      <protection hidden="1"/>
    </xf>
    <xf numFmtId="0" fontId="1" fillId="2" borderId="32" xfId="0" applyFont="1" applyFill="1" applyBorder="1" applyAlignment="1" applyProtection="1">
      <alignment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A32037"/>
      <color rgb="FFBFBFBF"/>
      <color rgb="FF8C1713"/>
      <color rgb="FF001E61"/>
      <color rgb="FFA79466"/>
      <color rgb="FF9BA9B8"/>
      <color rgb="FF1A2E3C"/>
      <color rgb="FF782834"/>
      <color rgb="FF1978BE"/>
      <color rgb="FFCB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486047</xdr:colOff>
      <xdr:row>5</xdr:row>
      <xdr:rowOff>163068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649333</xdr:colOff>
      <xdr:row>5</xdr:row>
      <xdr:rowOff>163068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AF28"/>
  <sheetViews>
    <sheetView showGridLines="0" tabSelected="1" zoomScale="90" zoomScaleNormal="90" zoomScaleSheetLayoutView="80" workbookViewId="0">
      <selection activeCell="A13" sqref="A13"/>
    </sheetView>
  </sheetViews>
  <sheetFormatPr baseColWidth="10" defaultColWidth="11.42578125" defaultRowHeight="15" x14ac:dyDescent="0.25"/>
  <cols>
    <col min="1" max="1" width="28.85546875" style="31" customWidth="1"/>
    <col min="2" max="13" width="8" style="31" customWidth="1"/>
    <col min="14" max="19" width="7.7109375" style="31" customWidth="1"/>
    <col min="20" max="31" width="7.42578125" style="31" customWidth="1"/>
    <col min="32" max="32" width="4" style="31" customWidth="1"/>
    <col min="33" max="16384" width="11.42578125" style="31"/>
  </cols>
  <sheetData>
    <row r="8" spans="1:32" x14ac:dyDescent="0.25">
      <c r="A8" s="99" t="s">
        <v>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32" ht="15.75" thickBot="1" x14ac:dyDescent="0.3">
      <c r="A9" s="100" t="s">
        <v>44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32" ht="15.75" customHeight="1" x14ac:dyDescent="0.25">
      <c r="A10" s="101"/>
      <c r="B10" s="5" t="s">
        <v>6</v>
      </c>
      <c r="C10" s="6"/>
      <c r="D10" s="6"/>
      <c r="E10" s="6"/>
      <c r="F10" s="6"/>
      <c r="G10" s="7"/>
      <c r="H10" s="5" t="s">
        <v>5</v>
      </c>
      <c r="I10" s="6"/>
      <c r="J10" s="6"/>
      <c r="K10" s="6"/>
      <c r="L10" s="6"/>
      <c r="M10" s="7"/>
      <c r="N10" s="5" t="s">
        <v>4</v>
      </c>
      <c r="O10" s="6"/>
      <c r="P10" s="6"/>
      <c r="Q10" s="6"/>
      <c r="R10" s="6"/>
      <c r="S10" s="6"/>
      <c r="T10" s="5" t="s">
        <v>9</v>
      </c>
      <c r="U10" s="6"/>
      <c r="V10" s="6"/>
      <c r="W10" s="6"/>
      <c r="X10" s="6"/>
      <c r="Y10" s="7"/>
      <c r="Z10" s="5" t="s">
        <v>36</v>
      </c>
      <c r="AA10" s="6"/>
      <c r="AB10" s="6"/>
      <c r="AC10" s="6"/>
      <c r="AD10" s="6"/>
      <c r="AE10" s="7"/>
      <c r="AF10" s="102"/>
    </row>
    <row r="11" spans="1:32" ht="15.75" thickBot="1" x14ac:dyDescent="0.3">
      <c r="A11" s="101"/>
      <c r="B11" s="8"/>
      <c r="C11" s="9"/>
      <c r="D11" s="9"/>
      <c r="E11" s="9"/>
      <c r="F11" s="9"/>
      <c r="G11" s="10"/>
      <c r="H11" s="8"/>
      <c r="I11" s="9"/>
      <c r="J11" s="9"/>
      <c r="K11" s="9"/>
      <c r="L11" s="9"/>
      <c r="M11" s="10"/>
      <c r="N11" s="8"/>
      <c r="O11" s="9"/>
      <c r="P11" s="9"/>
      <c r="Q11" s="9"/>
      <c r="R11" s="9"/>
      <c r="S11" s="9"/>
      <c r="T11" s="8"/>
      <c r="U11" s="9"/>
      <c r="V11" s="9"/>
      <c r="W11" s="9"/>
      <c r="X11" s="9"/>
      <c r="Y11" s="10"/>
      <c r="Z11" s="8"/>
      <c r="AA11" s="9"/>
      <c r="AB11" s="9"/>
      <c r="AC11" s="9"/>
      <c r="AD11" s="103"/>
      <c r="AE11" s="104"/>
      <c r="AF11" s="102"/>
    </row>
    <row r="12" spans="1:32" ht="15.75" thickBot="1" x14ac:dyDescent="0.3">
      <c r="A12" s="101"/>
      <c r="B12" s="105">
        <v>2017</v>
      </c>
      <c r="C12" s="106"/>
      <c r="D12" s="105">
        <v>2018</v>
      </c>
      <c r="E12" s="106"/>
      <c r="F12" s="105">
        <v>2019</v>
      </c>
      <c r="G12" s="106"/>
      <c r="H12" s="105">
        <v>2017</v>
      </c>
      <c r="I12" s="107"/>
      <c r="J12" s="105">
        <v>2018</v>
      </c>
      <c r="K12" s="106"/>
      <c r="L12" s="105">
        <v>2019</v>
      </c>
      <c r="M12" s="106"/>
      <c r="N12" s="105">
        <v>2017</v>
      </c>
      <c r="O12" s="106"/>
      <c r="P12" s="105">
        <v>2018</v>
      </c>
      <c r="Q12" s="107"/>
      <c r="R12" s="105">
        <v>2019</v>
      </c>
      <c r="S12" s="107"/>
      <c r="T12" s="105">
        <v>2017</v>
      </c>
      <c r="U12" s="106"/>
      <c r="V12" s="105">
        <v>2018</v>
      </c>
      <c r="W12" s="106"/>
      <c r="X12" s="105">
        <v>2019</v>
      </c>
      <c r="Y12" s="106"/>
      <c r="Z12" s="8">
        <v>2017</v>
      </c>
      <c r="AA12" s="10"/>
      <c r="AB12" s="8">
        <v>2018</v>
      </c>
      <c r="AC12" s="9"/>
      <c r="AD12" s="105">
        <v>2019</v>
      </c>
      <c r="AE12" s="106"/>
      <c r="AF12" s="102"/>
    </row>
    <row r="13" spans="1:32" ht="23.25" thickBot="1" x14ac:dyDescent="0.3">
      <c r="A13" s="108" t="s">
        <v>0</v>
      </c>
      <c r="B13" s="109" t="s">
        <v>34</v>
      </c>
      <c r="C13" s="110" t="s">
        <v>35</v>
      </c>
      <c r="D13" s="84" t="s">
        <v>39</v>
      </c>
      <c r="E13" s="110" t="s">
        <v>40</v>
      </c>
      <c r="F13" s="111" t="s">
        <v>45</v>
      </c>
      <c r="G13" s="85" t="s">
        <v>46</v>
      </c>
      <c r="H13" s="112" t="s">
        <v>34</v>
      </c>
      <c r="I13" s="110" t="s">
        <v>35</v>
      </c>
      <c r="J13" s="84" t="s">
        <v>39</v>
      </c>
      <c r="K13" s="110" t="s">
        <v>40</v>
      </c>
      <c r="L13" s="111" t="s">
        <v>45</v>
      </c>
      <c r="M13" s="85" t="s">
        <v>46</v>
      </c>
      <c r="N13" s="110" t="s">
        <v>34</v>
      </c>
      <c r="O13" s="110" t="s">
        <v>35</v>
      </c>
      <c r="P13" s="84" t="s">
        <v>39</v>
      </c>
      <c r="Q13" s="110" t="s">
        <v>40</v>
      </c>
      <c r="R13" s="84" t="s">
        <v>45</v>
      </c>
      <c r="S13" s="110" t="s">
        <v>46</v>
      </c>
      <c r="T13" s="113" t="s">
        <v>34</v>
      </c>
      <c r="U13" s="82" t="s">
        <v>35</v>
      </c>
      <c r="V13" s="111" t="s">
        <v>39</v>
      </c>
      <c r="W13" s="82" t="s">
        <v>40</v>
      </c>
      <c r="X13" s="111" t="s">
        <v>45</v>
      </c>
      <c r="Y13" s="83" t="s">
        <v>46</v>
      </c>
      <c r="Z13" s="110" t="s">
        <v>34</v>
      </c>
      <c r="AA13" s="110" t="s">
        <v>35</v>
      </c>
      <c r="AB13" s="114" t="s">
        <v>39</v>
      </c>
      <c r="AC13" s="115" t="s">
        <v>40</v>
      </c>
      <c r="AD13" s="111" t="s">
        <v>45</v>
      </c>
      <c r="AE13" s="83" t="s">
        <v>46</v>
      </c>
      <c r="AF13" s="86"/>
    </row>
    <row r="14" spans="1:32" ht="30" customHeight="1" x14ac:dyDescent="0.25">
      <c r="A14" s="116" t="s">
        <v>7</v>
      </c>
      <c r="B14" s="59">
        <v>24</v>
      </c>
      <c r="C14" s="117">
        <v>32</v>
      </c>
      <c r="D14" s="118">
        <v>26</v>
      </c>
      <c r="E14" s="117">
        <v>35</v>
      </c>
      <c r="F14" s="118">
        <v>27</v>
      </c>
      <c r="G14" s="29">
        <v>49</v>
      </c>
      <c r="H14" s="59">
        <v>8</v>
      </c>
      <c r="I14" s="117">
        <v>2</v>
      </c>
      <c r="J14" s="117">
        <v>5</v>
      </c>
      <c r="K14" s="117">
        <v>4</v>
      </c>
      <c r="L14" s="118">
        <v>5</v>
      </c>
      <c r="M14" s="29">
        <v>9</v>
      </c>
      <c r="N14" s="119">
        <v>25</v>
      </c>
      <c r="O14" s="120">
        <v>19</v>
      </c>
      <c r="P14" s="118">
        <v>10</v>
      </c>
      <c r="Q14" s="120">
        <v>19</v>
      </c>
      <c r="R14" s="121">
        <v>23</v>
      </c>
      <c r="S14" s="29">
        <v>29</v>
      </c>
      <c r="T14" s="59">
        <v>13</v>
      </c>
      <c r="U14" s="117">
        <v>14</v>
      </c>
      <c r="V14" s="118">
        <v>24</v>
      </c>
      <c r="W14" s="117">
        <v>16</v>
      </c>
      <c r="X14" s="118">
        <v>8</v>
      </c>
      <c r="Y14" s="117">
        <v>6</v>
      </c>
      <c r="Z14" s="26">
        <v>10</v>
      </c>
      <c r="AA14" s="117">
        <v>6</v>
      </c>
      <c r="AB14" s="118">
        <v>2</v>
      </c>
      <c r="AC14" s="117">
        <v>4</v>
      </c>
      <c r="AD14" s="118">
        <v>4</v>
      </c>
      <c r="AE14" s="29">
        <v>6</v>
      </c>
      <c r="AF14" s="122"/>
    </row>
    <row r="15" spans="1:32" ht="30" customHeight="1" x14ac:dyDescent="0.25">
      <c r="A15" s="123" t="s">
        <v>1</v>
      </c>
      <c r="B15" s="65">
        <v>29</v>
      </c>
      <c r="C15" s="124">
        <v>36</v>
      </c>
      <c r="D15" s="125">
        <v>18</v>
      </c>
      <c r="E15" s="124">
        <v>16</v>
      </c>
      <c r="F15" s="125">
        <v>17</v>
      </c>
      <c r="G15" s="38">
        <v>33</v>
      </c>
      <c r="H15" s="65">
        <v>3</v>
      </c>
      <c r="I15" s="124">
        <v>0</v>
      </c>
      <c r="J15" s="124">
        <v>1</v>
      </c>
      <c r="K15" s="124">
        <v>3</v>
      </c>
      <c r="L15" s="125">
        <v>7</v>
      </c>
      <c r="M15" s="38">
        <v>4</v>
      </c>
      <c r="N15" s="126">
        <v>43</v>
      </c>
      <c r="O15" s="127">
        <v>8</v>
      </c>
      <c r="P15" s="125">
        <v>29</v>
      </c>
      <c r="Q15" s="127">
        <v>7</v>
      </c>
      <c r="R15" s="128">
        <v>17</v>
      </c>
      <c r="S15" s="38">
        <v>28</v>
      </c>
      <c r="T15" s="65">
        <v>24</v>
      </c>
      <c r="U15" s="124">
        <v>13</v>
      </c>
      <c r="V15" s="125">
        <v>13</v>
      </c>
      <c r="W15" s="124">
        <v>8</v>
      </c>
      <c r="X15" s="125">
        <v>13</v>
      </c>
      <c r="Y15" s="124">
        <v>22</v>
      </c>
      <c r="Z15" s="35">
        <v>64</v>
      </c>
      <c r="AA15" s="124">
        <v>5</v>
      </c>
      <c r="AB15" s="125">
        <v>71</v>
      </c>
      <c r="AC15" s="124">
        <v>11</v>
      </c>
      <c r="AD15" s="125">
        <v>66</v>
      </c>
      <c r="AE15" s="38">
        <v>29</v>
      </c>
      <c r="AF15" s="122"/>
    </row>
    <row r="16" spans="1:32" ht="30" customHeight="1" x14ac:dyDescent="0.25">
      <c r="A16" s="123" t="s">
        <v>10</v>
      </c>
      <c r="B16" s="65">
        <v>1</v>
      </c>
      <c r="C16" s="124">
        <v>2</v>
      </c>
      <c r="D16" s="125">
        <v>1</v>
      </c>
      <c r="E16" s="124">
        <v>1</v>
      </c>
      <c r="F16" s="125">
        <v>7</v>
      </c>
      <c r="G16" s="38">
        <v>6</v>
      </c>
      <c r="H16" s="65">
        <v>0</v>
      </c>
      <c r="I16" s="124">
        <v>0</v>
      </c>
      <c r="J16" s="124">
        <v>0</v>
      </c>
      <c r="K16" s="124">
        <v>0</v>
      </c>
      <c r="L16" s="125">
        <v>0</v>
      </c>
      <c r="M16" s="38">
        <v>0</v>
      </c>
      <c r="N16" s="65">
        <v>0</v>
      </c>
      <c r="O16" s="124">
        <v>0</v>
      </c>
      <c r="P16" s="125">
        <v>0</v>
      </c>
      <c r="Q16" s="124">
        <v>0</v>
      </c>
      <c r="R16" s="125">
        <v>0</v>
      </c>
      <c r="S16" s="38">
        <v>0</v>
      </c>
      <c r="T16" s="65">
        <v>0</v>
      </c>
      <c r="U16" s="124">
        <v>0</v>
      </c>
      <c r="V16" s="125">
        <v>0</v>
      </c>
      <c r="W16" s="124">
        <v>0</v>
      </c>
      <c r="X16" s="125">
        <v>0</v>
      </c>
      <c r="Y16" s="124">
        <v>0</v>
      </c>
      <c r="Z16" s="35">
        <v>0</v>
      </c>
      <c r="AA16" s="124">
        <v>0</v>
      </c>
      <c r="AB16" s="125">
        <v>0</v>
      </c>
      <c r="AC16" s="124">
        <v>0</v>
      </c>
      <c r="AD16" s="125">
        <v>0</v>
      </c>
      <c r="AE16" s="38">
        <v>0</v>
      </c>
      <c r="AF16" s="122"/>
    </row>
    <row r="17" spans="1:32" ht="30" customHeight="1" thickBot="1" x14ac:dyDescent="0.3">
      <c r="A17" s="129" t="s">
        <v>27</v>
      </c>
      <c r="B17" s="130">
        <v>175</v>
      </c>
      <c r="C17" s="131">
        <v>154</v>
      </c>
      <c r="D17" s="132">
        <v>153</v>
      </c>
      <c r="E17" s="131">
        <v>193</v>
      </c>
      <c r="F17" s="132">
        <v>201</v>
      </c>
      <c r="G17" s="133">
        <v>247</v>
      </c>
      <c r="H17" s="130">
        <v>11</v>
      </c>
      <c r="I17" s="131">
        <v>17</v>
      </c>
      <c r="J17" s="131">
        <v>32</v>
      </c>
      <c r="K17" s="131">
        <v>40</v>
      </c>
      <c r="L17" s="132">
        <v>44</v>
      </c>
      <c r="M17" s="133">
        <v>68</v>
      </c>
      <c r="N17" s="134">
        <v>57</v>
      </c>
      <c r="O17" s="135">
        <v>61</v>
      </c>
      <c r="P17" s="132">
        <v>54</v>
      </c>
      <c r="Q17" s="136">
        <v>52</v>
      </c>
      <c r="R17" s="137">
        <v>55</v>
      </c>
      <c r="S17" s="133">
        <v>68</v>
      </c>
      <c r="T17" s="134">
        <v>92</v>
      </c>
      <c r="U17" s="135">
        <v>89</v>
      </c>
      <c r="V17" s="132">
        <v>117</v>
      </c>
      <c r="W17" s="135">
        <v>83</v>
      </c>
      <c r="X17" s="137">
        <v>73</v>
      </c>
      <c r="Y17" s="131">
        <v>93</v>
      </c>
      <c r="Z17" s="138">
        <v>51</v>
      </c>
      <c r="AA17" s="131">
        <v>49</v>
      </c>
      <c r="AB17" s="132">
        <v>52</v>
      </c>
      <c r="AC17" s="131">
        <v>44</v>
      </c>
      <c r="AD17" s="132">
        <v>43</v>
      </c>
      <c r="AE17" s="133">
        <v>27</v>
      </c>
      <c r="AF17" s="122"/>
    </row>
    <row r="18" spans="1:32" ht="30" customHeight="1" thickBot="1" x14ac:dyDescent="0.3">
      <c r="A18" s="139" t="s">
        <v>2</v>
      </c>
      <c r="B18" s="140">
        <f t="shared" ref="B18" si="0">SUM(B14:B17)</f>
        <v>229</v>
      </c>
      <c r="C18" s="141">
        <f>SUM(C14:C17)</f>
        <v>224</v>
      </c>
      <c r="D18" s="141">
        <f>SUM(D14:D17)</f>
        <v>198</v>
      </c>
      <c r="E18" s="141">
        <f>SUM(E14:E17)</f>
        <v>245</v>
      </c>
      <c r="F18" s="141">
        <f t="shared" ref="F18:G18" si="1">SUM(F14:F17)</f>
        <v>252</v>
      </c>
      <c r="G18" s="141">
        <f t="shared" si="1"/>
        <v>335</v>
      </c>
      <c r="H18" s="140">
        <f t="shared" ref="H18" si="2">SUM(H14:H17)</f>
        <v>22</v>
      </c>
      <c r="I18" s="141">
        <f>SUM(I14:I17)</f>
        <v>19</v>
      </c>
      <c r="J18" s="141">
        <f>SUM(J14:J17)</f>
        <v>38</v>
      </c>
      <c r="K18" s="141">
        <f t="shared" ref="K18:Y18" si="3">SUM(K14:K17)</f>
        <v>47</v>
      </c>
      <c r="L18" s="141">
        <f t="shared" ref="L18" si="4">SUM(L14:L17)</f>
        <v>56</v>
      </c>
      <c r="M18" s="141">
        <v>81</v>
      </c>
      <c r="N18" s="142">
        <f t="shared" si="3"/>
        <v>125</v>
      </c>
      <c r="O18" s="143">
        <f t="shared" si="3"/>
        <v>88</v>
      </c>
      <c r="P18" s="141">
        <f>SUM(P14:P17)</f>
        <v>93</v>
      </c>
      <c r="Q18" s="143">
        <f t="shared" si="3"/>
        <v>78</v>
      </c>
      <c r="R18" s="141">
        <f t="shared" si="3"/>
        <v>95</v>
      </c>
      <c r="S18" s="141">
        <f t="shared" si="3"/>
        <v>125</v>
      </c>
      <c r="T18" s="142">
        <f t="shared" si="3"/>
        <v>129</v>
      </c>
      <c r="U18" s="143">
        <f t="shared" si="3"/>
        <v>116</v>
      </c>
      <c r="V18" s="141">
        <f>SUM(V14:V17)</f>
        <v>154</v>
      </c>
      <c r="W18" s="143">
        <f t="shared" si="3"/>
        <v>107</v>
      </c>
      <c r="X18" s="141">
        <f t="shared" si="3"/>
        <v>94</v>
      </c>
      <c r="Y18" s="141">
        <f t="shared" si="3"/>
        <v>121</v>
      </c>
      <c r="Z18" s="140">
        <f>SUM(Z14:Z17)</f>
        <v>125</v>
      </c>
      <c r="AA18" s="141">
        <f>SUM(AA14:AA17)</f>
        <v>60</v>
      </c>
      <c r="AB18" s="141">
        <f>SUM(AB14:AB17)</f>
        <v>125</v>
      </c>
      <c r="AC18" s="141">
        <f t="shared" ref="AC18:AE18" si="5">SUM(AC14:AC17)</f>
        <v>59</v>
      </c>
      <c r="AD18" s="141">
        <f t="shared" si="5"/>
        <v>113</v>
      </c>
      <c r="AE18" s="144">
        <f t="shared" si="5"/>
        <v>62</v>
      </c>
      <c r="AF18" s="77"/>
    </row>
    <row r="19" spans="1:32" ht="30" customHeight="1" thickBot="1" x14ac:dyDescent="0.3">
      <c r="A19" s="145" t="s">
        <v>3</v>
      </c>
      <c r="B19" s="146">
        <v>545</v>
      </c>
      <c r="C19" s="147">
        <v>547</v>
      </c>
      <c r="D19" s="148">
        <v>526</v>
      </c>
      <c r="E19" s="147">
        <v>562</v>
      </c>
      <c r="F19" s="148">
        <v>504</v>
      </c>
      <c r="G19" s="149">
        <v>709</v>
      </c>
      <c r="H19" s="146">
        <v>40</v>
      </c>
      <c r="I19" s="150">
        <v>33</v>
      </c>
      <c r="J19" s="151">
        <f>92+12</f>
        <v>104</v>
      </c>
      <c r="K19" s="150">
        <f>95+8+1</f>
        <v>104</v>
      </c>
      <c r="L19" s="151">
        <v>126</v>
      </c>
      <c r="M19" s="149">
        <v>217</v>
      </c>
      <c r="N19" s="152">
        <v>194</v>
      </c>
      <c r="O19" s="153">
        <v>133</v>
      </c>
      <c r="P19" s="151">
        <v>242</v>
      </c>
      <c r="Q19" s="153">
        <v>169</v>
      </c>
      <c r="R19" s="154">
        <v>180</v>
      </c>
      <c r="S19" s="149">
        <v>183</v>
      </c>
      <c r="T19" s="152">
        <v>340</v>
      </c>
      <c r="U19" s="153">
        <v>261</v>
      </c>
      <c r="V19" s="151">
        <v>276</v>
      </c>
      <c r="W19" s="153">
        <v>228</v>
      </c>
      <c r="X19" s="154">
        <v>179</v>
      </c>
      <c r="Y19" s="150">
        <v>259</v>
      </c>
      <c r="Z19" s="155">
        <v>306</v>
      </c>
      <c r="AA19" s="150">
        <v>144</v>
      </c>
      <c r="AB19" s="151">
        <v>290</v>
      </c>
      <c r="AC19" s="150">
        <v>156</v>
      </c>
      <c r="AD19" s="151">
        <v>257</v>
      </c>
      <c r="AE19" s="149">
        <v>128</v>
      </c>
      <c r="AF19" s="77"/>
    </row>
    <row r="20" spans="1:32" ht="41.25" customHeight="1" thickBot="1" x14ac:dyDescent="0.3">
      <c r="A20" s="156" t="s">
        <v>28</v>
      </c>
      <c r="B20" s="157">
        <f t="shared" ref="B20:I20" si="6">B19/B18</f>
        <v>2.3799126637554586</v>
      </c>
      <c r="C20" s="158">
        <f t="shared" si="6"/>
        <v>2.4419642857142856</v>
      </c>
      <c r="D20" s="158">
        <f>D19/D18</f>
        <v>2.6565656565656566</v>
      </c>
      <c r="E20" s="158">
        <f>E19/E18</f>
        <v>2.2938775510204081</v>
      </c>
      <c r="F20" s="158">
        <f>F19/F18</f>
        <v>2</v>
      </c>
      <c r="G20" s="158">
        <f t="shared" si="6"/>
        <v>2.1164179104477614</v>
      </c>
      <c r="H20" s="159">
        <f t="shared" si="6"/>
        <v>1.8181818181818181</v>
      </c>
      <c r="I20" s="160">
        <f t="shared" si="6"/>
        <v>1.736842105263158</v>
      </c>
      <c r="J20" s="158">
        <f>J19/J18</f>
        <v>2.736842105263158</v>
      </c>
      <c r="K20" s="160">
        <f>K19/K18</f>
        <v>2.2127659574468086</v>
      </c>
      <c r="L20" s="160">
        <f>L19/L18</f>
        <v>2.25</v>
      </c>
      <c r="M20" s="158">
        <v>5.3067602040816322</v>
      </c>
      <c r="N20" s="157">
        <f t="shared" ref="N20:Q20" si="7">N19/N18</f>
        <v>1.552</v>
      </c>
      <c r="O20" s="158">
        <f t="shared" si="7"/>
        <v>1.5113636363636365</v>
      </c>
      <c r="P20" s="158">
        <f>P19/P18</f>
        <v>2.6021505376344085</v>
      </c>
      <c r="Q20" s="158">
        <f t="shared" si="7"/>
        <v>2.1666666666666665</v>
      </c>
      <c r="R20" s="160">
        <f>R19/R18</f>
        <v>1.8947368421052631</v>
      </c>
      <c r="S20" s="158">
        <f t="shared" ref="S20:AE20" si="8">S19/S18</f>
        <v>1.464</v>
      </c>
      <c r="T20" s="157">
        <f t="shared" si="8"/>
        <v>2.635658914728682</v>
      </c>
      <c r="U20" s="158">
        <f t="shared" si="8"/>
        <v>2.25</v>
      </c>
      <c r="V20" s="158">
        <f>V19/V18</f>
        <v>1.7922077922077921</v>
      </c>
      <c r="W20" s="158">
        <f t="shared" si="8"/>
        <v>2.1308411214953269</v>
      </c>
      <c r="X20" s="158">
        <f t="shared" si="8"/>
        <v>1.9042553191489362</v>
      </c>
      <c r="Y20" s="158">
        <f t="shared" si="8"/>
        <v>2.1404958677685952</v>
      </c>
      <c r="Z20" s="161">
        <f t="shared" si="8"/>
        <v>2.448</v>
      </c>
      <c r="AA20" s="160">
        <f t="shared" si="8"/>
        <v>2.4</v>
      </c>
      <c r="AB20" s="158">
        <f>AB19/AB18</f>
        <v>2.3199999999999998</v>
      </c>
      <c r="AC20" s="160">
        <f t="shared" si="8"/>
        <v>2.6440677966101696</v>
      </c>
      <c r="AD20" s="160">
        <f t="shared" si="8"/>
        <v>2.2743362831858409</v>
      </c>
      <c r="AE20" s="162">
        <f t="shared" si="8"/>
        <v>2.064516129032258</v>
      </c>
      <c r="AF20" s="163"/>
    </row>
    <row r="21" spans="1:32" ht="15.75" thickBot="1" x14ac:dyDescent="0.3">
      <c r="A21" s="164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65"/>
      <c r="U21" s="165"/>
      <c r="V21" s="101"/>
      <c r="W21" s="165"/>
      <c r="X21" s="165"/>
      <c r="Y21" s="101"/>
      <c r="Z21" s="166"/>
      <c r="AA21" s="166"/>
      <c r="AB21" s="101"/>
      <c r="AC21" s="166"/>
      <c r="AD21" s="166"/>
      <c r="AE21" s="101"/>
    </row>
    <row r="22" spans="1:32" ht="28.5" x14ac:dyDescent="0.25">
      <c r="A22" s="167" t="s">
        <v>29</v>
      </c>
      <c r="B22" s="30">
        <v>184</v>
      </c>
      <c r="C22" s="27">
        <v>178</v>
      </c>
      <c r="D22" s="28">
        <v>166</v>
      </c>
      <c r="E22" s="27">
        <v>201</v>
      </c>
      <c r="F22" s="28">
        <v>214</v>
      </c>
      <c r="G22" s="29">
        <v>260</v>
      </c>
      <c r="H22" s="59">
        <v>22</v>
      </c>
      <c r="I22" s="117">
        <v>14</v>
      </c>
      <c r="J22" s="118">
        <v>31</v>
      </c>
      <c r="K22" s="117">
        <v>40</v>
      </c>
      <c r="L22" s="118">
        <v>52</v>
      </c>
      <c r="M22" s="29">
        <v>69</v>
      </c>
      <c r="N22" s="168">
        <v>125</v>
      </c>
      <c r="O22" s="169">
        <v>88</v>
      </c>
      <c r="P22" s="118">
        <v>93</v>
      </c>
      <c r="Q22" s="169">
        <v>78</v>
      </c>
      <c r="R22" s="121">
        <v>95</v>
      </c>
      <c r="S22" s="29">
        <v>125</v>
      </c>
      <c r="T22" s="168">
        <v>129</v>
      </c>
      <c r="U22" s="169">
        <v>116</v>
      </c>
      <c r="V22" s="118">
        <v>154</v>
      </c>
      <c r="W22" s="169">
        <v>107</v>
      </c>
      <c r="X22" s="121">
        <v>94</v>
      </c>
      <c r="Y22" s="29">
        <v>121</v>
      </c>
      <c r="Z22" s="26">
        <v>125</v>
      </c>
      <c r="AA22" s="117">
        <v>60</v>
      </c>
      <c r="AB22" s="118">
        <v>125</v>
      </c>
      <c r="AC22" s="117">
        <v>59</v>
      </c>
      <c r="AD22" s="118">
        <v>113</v>
      </c>
      <c r="AE22" s="29">
        <v>58</v>
      </c>
      <c r="AF22" s="122"/>
    </row>
    <row r="23" spans="1:32" ht="30" customHeight="1" x14ac:dyDescent="0.25">
      <c r="A23" s="170" t="s">
        <v>30</v>
      </c>
      <c r="B23" s="39">
        <v>29</v>
      </c>
      <c r="C23" s="36">
        <v>29</v>
      </c>
      <c r="D23" s="37">
        <v>21</v>
      </c>
      <c r="E23" s="36">
        <v>39</v>
      </c>
      <c r="F23" s="37">
        <v>48</v>
      </c>
      <c r="G23" s="38">
        <v>56</v>
      </c>
      <c r="H23" s="65">
        <v>5</v>
      </c>
      <c r="I23" s="124">
        <v>5</v>
      </c>
      <c r="J23" s="125">
        <v>1</v>
      </c>
      <c r="K23" s="124">
        <v>4</v>
      </c>
      <c r="L23" s="125">
        <v>3</v>
      </c>
      <c r="M23" s="38">
        <v>4</v>
      </c>
      <c r="N23" s="126">
        <v>1</v>
      </c>
      <c r="O23" s="127">
        <v>6</v>
      </c>
      <c r="P23" s="125">
        <v>3</v>
      </c>
      <c r="Q23" s="127">
        <v>1</v>
      </c>
      <c r="R23" s="128">
        <v>15</v>
      </c>
      <c r="S23" s="38">
        <v>9</v>
      </c>
      <c r="T23" s="126">
        <v>21</v>
      </c>
      <c r="U23" s="127">
        <v>23</v>
      </c>
      <c r="V23" s="125">
        <v>31</v>
      </c>
      <c r="W23" s="127">
        <v>23</v>
      </c>
      <c r="X23" s="128">
        <v>16</v>
      </c>
      <c r="Y23" s="38">
        <v>23</v>
      </c>
      <c r="Z23" s="35">
        <v>13</v>
      </c>
      <c r="AA23" s="124">
        <v>6</v>
      </c>
      <c r="AB23" s="125">
        <v>8</v>
      </c>
      <c r="AC23" s="124">
        <v>3</v>
      </c>
      <c r="AD23" s="125">
        <v>3</v>
      </c>
      <c r="AE23" s="38">
        <v>4</v>
      </c>
      <c r="AF23" s="122"/>
    </row>
    <row r="24" spans="1:32" ht="30" customHeight="1" thickBot="1" x14ac:dyDescent="0.3">
      <c r="A24" s="171" t="s">
        <v>11</v>
      </c>
      <c r="B24" s="96">
        <v>45</v>
      </c>
      <c r="C24" s="95">
        <v>46</v>
      </c>
      <c r="D24" s="172">
        <v>32</v>
      </c>
      <c r="E24" s="95">
        <v>44</v>
      </c>
      <c r="F24" s="172">
        <v>38</v>
      </c>
      <c r="G24" s="97">
        <v>75</v>
      </c>
      <c r="H24" s="173">
        <v>0</v>
      </c>
      <c r="I24" s="174">
        <v>5</v>
      </c>
      <c r="J24" s="175">
        <v>7</v>
      </c>
      <c r="K24" s="174">
        <v>7</v>
      </c>
      <c r="L24" s="175">
        <v>4</v>
      </c>
      <c r="M24" s="97">
        <v>12</v>
      </c>
      <c r="N24" s="176">
        <v>0</v>
      </c>
      <c r="O24" s="177">
        <v>0</v>
      </c>
      <c r="P24" s="175">
        <v>0</v>
      </c>
      <c r="Q24" s="177">
        <v>0</v>
      </c>
      <c r="R24" s="178">
        <v>0</v>
      </c>
      <c r="S24" s="97">
        <v>0</v>
      </c>
      <c r="T24" s="176">
        <v>0</v>
      </c>
      <c r="U24" s="177">
        <v>0</v>
      </c>
      <c r="V24" s="175">
        <v>0</v>
      </c>
      <c r="W24" s="177">
        <v>0</v>
      </c>
      <c r="X24" s="178">
        <v>0</v>
      </c>
      <c r="Y24" s="97">
        <v>0</v>
      </c>
      <c r="Z24" s="94">
        <v>0</v>
      </c>
      <c r="AA24" s="174">
        <v>0</v>
      </c>
      <c r="AB24" s="175">
        <v>0</v>
      </c>
      <c r="AC24" s="174">
        <v>0</v>
      </c>
      <c r="AD24" s="175">
        <v>0</v>
      </c>
      <c r="AE24" s="97">
        <v>4</v>
      </c>
      <c r="AF24" s="122"/>
    </row>
    <row r="25" spans="1:32" s="179" customFormat="1" ht="30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32" x14ac:dyDescent="0.25">
      <c r="A26" s="180" t="s">
        <v>51</v>
      </c>
    </row>
    <row r="27" spans="1:32" x14ac:dyDescent="0.25">
      <c r="A27" s="31" t="s">
        <v>52</v>
      </c>
    </row>
    <row r="28" spans="1:32" x14ac:dyDescent="0.25">
      <c r="A28" s="31" t="s">
        <v>53</v>
      </c>
    </row>
  </sheetData>
  <sheetProtection algorithmName="SHA-512" hashValue="FOI9yLa1pTDwlt4+t99g4J4xoMSNFMWMXmxiNjxI/3lDog8Nukvw7CVZbLqtF3BI1idK9Fwu6L563yzVkuuKgQ==" saltValue="/Od1G//piYr6RAVxUWd2pQ==" spinCount="100000" sheet="1" objects="1" scenarios="1"/>
  <mergeCells count="20">
    <mergeCell ref="B10:G11"/>
    <mergeCell ref="B12:C12"/>
    <mergeCell ref="D12:E12"/>
    <mergeCell ref="H12:I12"/>
    <mergeCell ref="F12:G12"/>
    <mergeCell ref="Z10:AE11"/>
    <mergeCell ref="AD12:AE12"/>
    <mergeCell ref="H10:M11"/>
    <mergeCell ref="L12:M12"/>
    <mergeCell ref="N10:S11"/>
    <mergeCell ref="R12:S12"/>
    <mergeCell ref="T10:Y11"/>
    <mergeCell ref="X12:Y12"/>
    <mergeCell ref="V12:W12"/>
    <mergeCell ref="Z12:AA12"/>
    <mergeCell ref="AB12:AC12"/>
    <mergeCell ref="J12:K12"/>
    <mergeCell ref="N12:O12"/>
    <mergeCell ref="P12:Q12"/>
    <mergeCell ref="T12:U12"/>
  </mergeCells>
  <printOptions horizontalCentered="1" verticalCentered="1"/>
  <pageMargins left="0.15748031496062992" right="0.15748031496062992" top="0.51181102362204722" bottom="0.43307086614173229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48"/>
  <sheetViews>
    <sheetView zoomScale="90" zoomScaleNormal="90" zoomScaleSheetLayoutView="80" workbookViewId="0">
      <selection activeCell="A14" sqref="A14:O14"/>
    </sheetView>
  </sheetViews>
  <sheetFormatPr baseColWidth="10" defaultColWidth="11.42578125" defaultRowHeight="15" x14ac:dyDescent="0.25"/>
  <cols>
    <col min="1" max="1" width="13" style="2" customWidth="1"/>
    <col min="2" max="2" width="15.28515625" style="2" customWidth="1"/>
    <col min="3" max="3" width="20.42578125" style="2" customWidth="1"/>
    <col min="4" max="9" width="11.42578125" style="2" customWidth="1"/>
    <col min="10" max="15" width="11.42578125" style="2"/>
    <col min="16" max="16" width="4.28515625" style="2" customWidth="1"/>
    <col min="17" max="16384" width="11.42578125" style="2"/>
  </cols>
  <sheetData>
    <row r="7" spans="1:15" x14ac:dyDescent="0.25">
      <c r="A7" s="1" t="s">
        <v>8</v>
      </c>
      <c r="B7" s="1"/>
    </row>
    <row r="8" spans="1:15" x14ac:dyDescent="0.25">
      <c r="A8" s="3" t="s">
        <v>47</v>
      </c>
    </row>
    <row r="9" spans="1:15" ht="15.75" thickBot="1" x14ac:dyDescent="0.3">
      <c r="A9" s="4"/>
      <c r="B9" s="4"/>
      <c r="C9" s="4"/>
    </row>
    <row r="10" spans="1:15" x14ac:dyDescent="0.25">
      <c r="A10" s="4"/>
      <c r="B10" s="4"/>
      <c r="C10" s="4"/>
      <c r="D10" s="5" t="s">
        <v>6</v>
      </c>
      <c r="E10" s="6"/>
      <c r="F10" s="6"/>
      <c r="G10" s="6"/>
      <c r="H10" s="6"/>
      <c r="I10" s="7"/>
      <c r="J10" s="5" t="s">
        <v>5</v>
      </c>
      <c r="K10" s="6"/>
      <c r="L10" s="6"/>
      <c r="M10" s="6"/>
      <c r="N10" s="6"/>
      <c r="O10" s="7"/>
    </row>
    <row r="11" spans="1:15" ht="15.75" thickBot="1" x14ac:dyDescent="0.3">
      <c r="A11" s="4"/>
      <c r="B11" s="4"/>
      <c r="C11" s="4"/>
      <c r="D11" s="8"/>
      <c r="E11" s="9"/>
      <c r="F11" s="9"/>
      <c r="G11" s="9"/>
      <c r="H11" s="9"/>
      <c r="I11" s="10"/>
      <c r="J11" s="8"/>
      <c r="K11" s="9"/>
      <c r="L11" s="9"/>
      <c r="M11" s="9"/>
      <c r="N11" s="9"/>
      <c r="O11" s="10"/>
    </row>
    <row r="12" spans="1:15" x14ac:dyDescent="0.25">
      <c r="A12" s="4"/>
      <c r="B12" s="4"/>
      <c r="C12" s="4"/>
      <c r="D12" s="11">
        <v>2017</v>
      </c>
      <c r="E12" s="12"/>
      <c r="F12" s="13">
        <v>2018</v>
      </c>
      <c r="G12" s="12"/>
      <c r="H12" s="13">
        <v>2019</v>
      </c>
      <c r="I12" s="14"/>
      <c r="J12" s="13">
        <v>2017</v>
      </c>
      <c r="K12" s="12"/>
      <c r="L12" s="13">
        <v>2018</v>
      </c>
      <c r="M12" s="12"/>
      <c r="N12" s="13">
        <v>2019</v>
      </c>
      <c r="O12" s="14"/>
    </row>
    <row r="13" spans="1:15" ht="34.5" thickBot="1" x14ac:dyDescent="0.3">
      <c r="A13" s="15"/>
      <c r="B13" s="4"/>
      <c r="C13" s="4"/>
      <c r="D13" s="16" t="s">
        <v>37</v>
      </c>
      <c r="E13" s="17" t="s">
        <v>38</v>
      </c>
      <c r="F13" s="18" t="s">
        <v>41</v>
      </c>
      <c r="G13" s="17" t="s">
        <v>42</v>
      </c>
      <c r="H13" s="18" t="s">
        <v>48</v>
      </c>
      <c r="I13" s="19" t="s">
        <v>49</v>
      </c>
      <c r="J13" s="18" t="s">
        <v>37</v>
      </c>
      <c r="K13" s="17" t="s">
        <v>38</v>
      </c>
      <c r="L13" s="18" t="s">
        <v>41</v>
      </c>
      <c r="M13" s="17" t="s">
        <v>42</v>
      </c>
      <c r="N13" s="18" t="s">
        <v>48</v>
      </c>
      <c r="O13" s="19" t="s">
        <v>49</v>
      </c>
    </row>
    <row r="14" spans="1:15" ht="20.100000000000001" customHeight="1" thickBot="1" x14ac:dyDescent="0.3">
      <c r="A14" s="20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s="31" customFormat="1" ht="20.100000000000001" customHeight="1" x14ac:dyDescent="0.25">
      <c r="A15" s="23" t="s">
        <v>13</v>
      </c>
      <c r="B15" s="24"/>
      <c r="C15" s="25"/>
      <c r="D15" s="26">
        <v>751</v>
      </c>
      <c r="E15" s="27">
        <v>984</v>
      </c>
      <c r="F15" s="28">
        <v>675</v>
      </c>
      <c r="G15" s="27">
        <v>698</v>
      </c>
      <c r="H15" s="28">
        <v>820</v>
      </c>
      <c r="I15" s="29">
        <v>910</v>
      </c>
      <c r="J15" s="30">
        <v>134</v>
      </c>
      <c r="K15" s="27">
        <v>138</v>
      </c>
      <c r="L15" s="28">
        <v>100</v>
      </c>
      <c r="M15" s="27">
        <v>126</v>
      </c>
      <c r="N15" s="28">
        <v>131</v>
      </c>
      <c r="O15" s="29">
        <v>126</v>
      </c>
    </row>
    <row r="16" spans="1:15" s="31" customFormat="1" ht="20.100000000000001" customHeight="1" x14ac:dyDescent="0.25">
      <c r="A16" s="32" t="s">
        <v>14</v>
      </c>
      <c r="B16" s="33"/>
      <c r="C16" s="34"/>
      <c r="D16" s="35">
        <v>24</v>
      </c>
      <c r="E16" s="36">
        <v>25</v>
      </c>
      <c r="F16" s="37">
        <v>25</v>
      </c>
      <c r="G16" s="36">
        <v>23</v>
      </c>
      <c r="H16" s="37">
        <v>23</v>
      </c>
      <c r="I16" s="38">
        <v>24</v>
      </c>
      <c r="J16" s="39">
        <v>5</v>
      </c>
      <c r="K16" s="36">
        <v>5</v>
      </c>
      <c r="L16" s="37">
        <v>5</v>
      </c>
      <c r="M16" s="36">
        <v>5</v>
      </c>
      <c r="N16" s="37">
        <v>5</v>
      </c>
      <c r="O16" s="38">
        <v>5</v>
      </c>
    </row>
    <row r="17" spans="1:15" s="31" customFormat="1" ht="20.100000000000001" customHeight="1" x14ac:dyDescent="0.25">
      <c r="A17" s="32" t="s">
        <v>33</v>
      </c>
      <c r="B17" s="33"/>
      <c r="C17" s="34"/>
      <c r="D17" s="35">
        <v>168</v>
      </c>
      <c r="E17" s="36">
        <v>236</v>
      </c>
      <c r="F17" s="37">
        <v>193</v>
      </c>
      <c r="G17" s="36">
        <v>187</v>
      </c>
      <c r="H17" s="37">
        <v>256</v>
      </c>
      <c r="I17" s="38">
        <v>227</v>
      </c>
      <c r="J17" s="39">
        <v>63</v>
      </c>
      <c r="K17" s="36">
        <v>60</v>
      </c>
      <c r="L17" s="37">
        <v>47</v>
      </c>
      <c r="M17" s="36">
        <v>44</v>
      </c>
      <c r="N17" s="37">
        <v>47</v>
      </c>
      <c r="O17" s="38">
        <v>47</v>
      </c>
    </row>
    <row r="18" spans="1:15" s="31" customFormat="1" ht="20.100000000000001" customHeight="1" x14ac:dyDescent="0.25">
      <c r="A18" s="32" t="s">
        <v>16</v>
      </c>
      <c r="B18" s="33"/>
      <c r="C18" s="34"/>
      <c r="D18" s="35">
        <v>9.5</v>
      </c>
      <c r="E18" s="36">
        <v>9.58</v>
      </c>
      <c r="F18" s="37">
        <v>10.24</v>
      </c>
      <c r="G18" s="36">
        <v>8.16</v>
      </c>
      <c r="H18" s="37">
        <v>12.17</v>
      </c>
      <c r="I18" s="38">
        <v>12.21</v>
      </c>
      <c r="J18" s="39">
        <v>11.3</v>
      </c>
      <c r="K18" s="36">
        <v>9.6199999999999992</v>
      </c>
      <c r="L18" s="37">
        <v>9.17</v>
      </c>
      <c r="M18" s="36">
        <v>9.77</v>
      </c>
      <c r="N18" s="37">
        <v>9.7200000000000006</v>
      </c>
      <c r="O18" s="38">
        <v>8.31</v>
      </c>
    </row>
    <row r="19" spans="1:15" s="31" customFormat="1" ht="20.100000000000001" customHeight="1" x14ac:dyDescent="0.25">
      <c r="A19" s="32" t="s">
        <v>17</v>
      </c>
      <c r="B19" s="33"/>
      <c r="C19" s="34"/>
      <c r="D19" s="35">
        <v>6</v>
      </c>
      <c r="E19" s="36">
        <v>6.06</v>
      </c>
      <c r="F19" s="37">
        <v>6.53</v>
      </c>
      <c r="G19" s="36">
        <v>5.26</v>
      </c>
      <c r="H19" s="37">
        <v>7.8</v>
      </c>
      <c r="I19" s="38">
        <v>7.51</v>
      </c>
      <c r="J19" s="40">
        <v>8.9</v>
      </c>
      <c r="K19" s="41">
        <v>7.14</v>
      </c>
      <c r="L19" s="37">
        <v>8.0500000000000007</v>
      </c>
      <c r="M19" s="36">
        <v>8.32</v>
      </c>
      <c r="N19" s="37">
        <v>7.92</v>
      </c>
      <c r="O19" s="38">
        <v>7.79</v>
      </c>
    </row>
    <row r="20" spans="1:15" s="31" customFormat="1" ht="20.100000000000001" customHeight="1" thickBot="1" x14ac:dyDescent="0.3">
      <c r="A20" s="42" t="s">
        <v>18</v>
      </c>
      <c r="B20" s="43"/>
      <c r="C20" s="44"/>
      <c r="D20" s="45">
        <v>0.8</v>
      </c>
      <c r="E20" s="46">
        <v>0.78</v>
      </c>
      <c r="F20" s="47">
        <v>0.84</v>
      </c>
      <c r="G20" s="46">
        <v>0.83</v>
      </c>
      <c r="H20" s="47">
        <v>0.85</v>
      </c>
      <c r="I20" s="48">
        <v>0.86</v>
      </c>
      <c r="J20" s="49">
        <v>0.72</v>
      </c>
      <c r="K20" s="46">
        <v>0.73</v>
      </c>
      <c r="L20" s="47">
        <v>0.8</v>
      </c>
      <c r="M20" s="46">
        <v>0.82</v>
      </c>
      <c r="N20" s="47">
        <v>0.76</v>
      </c>
      <c r="O20" s="48">
        <v>0.85</v>
      </c>
    </row>
    <row r="21" spans="1:15" ht="20.100000000000001" customHeight="1" thickBot="1" x14ac:dyDescent="0.3">
      <c r="A21" s="20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1:15" s="31" customFormat="1" ht="20.100000000000001" customHeight="1" x14ac:dyDescent="0.25">
      <c r="A22" s="23" t="s">
        <v>13</v>
      </c>
      <c r="B22" s="24"/>
      <c r="C22" s="25"/>
      <c r="D22" s="26">
        <v>746</v>
      </c>
      <c r="E22" s="27">
        <v>981</v>
      </c>
      <c r="F22" s="27">
        <v>664</v>
      </c>
      <c r="G22" s="27">
        <v>685</v>
      </c>
      <c r="H22" s="28">
        <v>810</v>
      </c>
      <c r="I22" s="29">
        <v>904</v>
      </c>
      <c r="J22" s="30">
        <v>134</v>
      </c>
      <c r="K22" s="27">
        <v>138</v>
      </c>
      <c r="L22" s="27">
        <v>100</v>
      </c>
      <c r="M22" s="27">
        <v>126</v>
      </c>
      <c r="N22" s="28">
        <v>131</v>
      </c>
      <c r="O22" s="29">
        <v>120</v>
      </c>
    </row>
    <row r="23" spans="1:15" s="31" customFormat="1" ht="20.100000000000001" customHeight="1" x14ac:dyDescent="0.25">
      <c r="A23" s="50" t="s">
        <v>31</v>
      </c>
      <c r="B23" s="51"/>
      <c r="C23" s="51"/>
      <c r="D23" s="52">
        <v>375</v>
      </c>
      <c r="E23" s="53">
        <v>509</v>
      </c>
      <c r="F23" s="53">
        <v>325</v>
      </c>
      <c r="G23" s="53">
        <v>278</v>
      </c>
      <c r="H23" s="54">
        <v>307</v>
      </c>
      <c r="I23" s="55">
        <v>360</v>
      </c>
      <c r="J23" s="39">
        <v>6</v>
      </c>
      <c r="K23" s="36">
        <v>21</v>
      </c>
      <c r="L23" s="53">
        <v>7</v>
      </c>
      <c r="M23" s="53">
        <v>22</v>
      </c>
      <c r="N23" s="37">
        <v>16</v>
      </c>
      <c r="O23" s="38">
        <v>3</v>
      </c>
    </row>
    <row r="24" spans="1:15" s="31" customFormat="1" ht="20.100000000000001" customHeight="1" x14ac:dyDescent="0.25">
      <c r="A24" s="50" t="s">
        <v>32</v>
      </c>
      <c r="B24" s="51"/>
      <c r="C24" s="51"/>
      <c r="D24" s="52">
        <v>371</v>
      </c>
      <c r="E24" s="53">
        <v>472</v>
      </c>
      <c r="F24" s="53">
        <v>339</v>
      </c>
      <c r="G24" s="53">
        <v>407</v>
      </c>
      <c r="H24" s="54">
        <v>503</v>
      </c>
      <c r="I24" s="55">
        <v>544</v>
      </c>
      <c r="J24" s="39">
        <v>128</v>
      </c>
      <c r="K24" s="36">
        <v>117</v>
      </c>
      <c r="L24" s="53">
        <v>93</v>
      </c>
      <c r="M24" s="53">
        <v>104</v>
      </c>
      <c r="N24" s="37">
        <v>115</v>
      </c>
      <c r="O24" s="38">
        <v>117</v>
      </c>
    </row>
    <row r="25" spans="1:15" s="31" customFormat="1" ht="20.100000000000001" customHeight="1" x14ac:dyDescent="0.25">
      <c r="A25" s="32" t="s">
        <v>14</v>
      </c>
      <c r="B25" s="33"/>
      <c r="C25" s="34"/>
      <c r="D25" s="35">
        <v>24</v>
      </c>
      <c r="E25" s="36">
        <v>25</v>
      </c>
      <c r="F25" s="36">
        <v>25</v>
      </c>
      <c r="G25" s="36">
        <v>23</v>
      </c>
      <c r="H25" s="37">
        <v>23</v>
      </c>
      <c r="I25" s="38">
        <v>24</v>
      </c>
      <c r="J25" s="39">
        <v>5</v>
      </c>
      <c r="K25" s="36">
        <v>5</v>
      </c>
      <c r="L25" s="36">
        <v>5</v>
      </c>
      <c r="M25" s="36">
        <v>5</v>
      </c>
      <c r="N25" s="37">
        <v>5</v>
      </c>
      <c r="O25" s="38">
        <v>5</v>
      </c>
    </row>
    <row r="26" spans="1:15" s="31" customFormat="1" ht="20.100000000000001" customHeight="1" x14ac:dyDescent="0.25">
      <c r="A26" s="32" t="s">
        <v>33</v>
      </c>
      <c r="B26" s="33"/>
      <c r="C26" s="34"/>
      <c r="D26" s="35">
        <v>166</v>
      </c>
      <c r="E26" s="36">
        <v>233</v>
      </c>
      <c r="F26" s="36">
        <v>191</v>
      </c>
      <c r="G26" s="36">
        <v>181</v>
      </c>
      <c r="H26" s="37">
        <v>249</v>
      </c>
      <c r="I26" s="38">
        <v>224</v>
      </c>
      <c r="J26" s="39">
        <v>63</v>
      </c>
      <c r="K26" s="36">
        <v>60</v>
      </c>
      <c r="L26" s="36">
        <v>47</v>
      </c>
      <c r="M26" s="36">
        <v>44</v>
      </c>
      <c r="N26" s="37">
        <v>47</v>
      </c>
      <c r="O26" s="38">
        <v>46</v>
      </c>
    </row>
    <row r="27" spans="1:15" s="31" customFormat="1" ht="20.100000000000001" customHeight="1" x14ac:dyDescent="0.25">
      <c r="A27" s="32" t="s">
        <v>16</v>
      </c>
      <c r="B27" s="33"/>
      <c r="C27" s="34"/>
      <c r="D27" s="35">
        <v>9.3000000000000007</v>
      </c>
      <c r="E27" s="36">
        <v>8.7100000000000009</v>
      </c>
      <c r="F27" s="36">
        <v>9.52</v>
      </c>
      <c r="G27" s="36">
        <v>8.31</v>
      </c>
      <c r="H27" s="37">
        <v>12.04</v>
      </c>
      <c r="I27" s="38">
        <v>12.27</v>
      </c>
      <c r="J27" s="39">
        <v>11.3</v>
      </c>
      <c r="K27" s="36">
        <v>9.6199999999999992</v>
      </c>
      <c r="L27" s="36">
        <v>9.17</v>
      </c>
      <c r="M27" s="36">
        <v>9.77</v>
      </c>
      <c r="N27" s="37">
        <v>9.7200000000000006</v>
      </c>
      <c r="O27" s="38">
        <v>9.34</v>
      </c>
    </row>
    <row r="28" spans="1:15" s="31" customFormat="1" ht="24" customHeight="1" x14ac:dyDescent="0.25">
      <c r="A28" s="32" t="s">
        <v>17</v>
      </c>
      <c r="B28" s="33"/>
      <c r="C28" s="34"/>
      <c r="D28" s="35">
        <v>5.8</v>
      </c>
      <c r="E28" s="36">
        <v>5.38</v>
      </c>
      <c r="F28" s="36">
        <v>6.2</v>
      </c>
      <c r="G28" s="36">
        <v>5.3</v>
      </c>
      <c r="H28" s="37">
        <v>7.96</v>
      </c>
      <c r="I28" s="38">
        <v>7.41</v>
      </c>
      <c r="J28" s="39">
        <v>8.9</v>
      </c>
      <c r="K28" s="36">
        <v>7.14</v>
      </c>
      <c r="L28" s="36">
        <v>8.0500000000000007</v>
      </c>
      <c r="M28" s="36">
        <v>8.32</v>
      </c>
      <c r="N28" s="37">
        <v>7.92</v>
      </c>
      <c r="O28" s="38">
        <v>8.17</v>
      </c>
    </row>
    <row r="29" spans="1:15" s="31" customFormat="1" ht="21.75" customHeight="1" thickBot="1" x14ac:dyDescent="0.3">
      <c r="A29" s="42" t="s">
        <v>18</v>
      </c>
      <c r="B29" s="43"/>
      <c r="C29" s="44"/>
      <c r="D29" s="45">
        <v>0.79</v>
      </c>
      <c r="E29" s="46">
        <v>0.77</v>
      </c>
      <c r="F29" s="46">
        <v>0.83</v>
      </c>
      <c r="G29" s="46">
        <v>0.83</v>
      </c>
      <c r="H29" s="47">
        <v>0.88</v>
      </c>
      <c r="I29" s="48">
        <v>0.85</v>
      </c>
      <c r="J29" s="49">
        <v>0.72</v>
      </c>
      <c r="K29" s="46">
        <v>0.73</v>
      </c>
      <c r="L29" s="46">
        <v>0.8</v>
      </c>
      <c r="M29" s="46">
        <v>0.82</v>
      </c>
      <c r="N29" s="47">
        <v>0.76</v>
      </c>
      <c r="O29" s="48">
        <v>0.96</v>
      </c>
    </row>
    <row r="30" spans="1:15" s="31" customFormat="1" ht="20.25" customHeight="1" thickBot="1" x14ac:dyDescent="0.3">
      <c r="A30" s="56" t="s">
        <v>20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s="31" customFormat="1" ht="20.100000000000001" customHeight="1" x14ac:dyDescent="0.25">
      <c r="A31" s="23" t="s">
        <v>13</v>
      </c>
      <c r="B31" s="24"/>
      <c r="C31" s="25"/>
      <c r="D31" s="59">
        <v>5</v>
      </c>
      <c r="E31" s="27">
        <v>3</v>
      </c>
      <c r="F31" s="27">
        <v>11</v>
      </c>
      <c r="G31" s="27">
        <v>13</v>
      </c>
      <c r="H31" s="28">
        <v>10</v>
      </c>
      <c r="I31" s="29">
        <v>6</v>
      </c>
      <c r="J31" s="60"/>
      <c r="K31" s="61"/>
      <c r="L31" s="62"/>
      <c r="M31" s="61"/>
      <c r="N31" s="62"/>
      <c r="O31" s="29">
        <v>6</v>
      </c>
    </row>
    <row r="32" spans="1:15" s="31" customFormat="1" ht="20.100000000000001" customHeight="1" x14ac:dyDescent="0.25">
      <c r="A32" s="63" t="s">
        <v>15</v>
      </c>
      <c r="B32" s="64"/>
      <c r="C32" s="64"/>
      <c r="D32" s="65">
        <v>2</v>
      </c>
      <c r="E32" s="36">
        <v>3</v>
      </c>
      <c r="F32" s="36">
        <v>2</v>
      </c>
      <c r="G32" s="36">
        <v>6</v>
      </c>
      <c r="H32" s="37">
        <v>7</v>
      </c>
      <c r="I32" s="38">
        <v>3</v>
      </c>
      <c r="J32" s="66"/>
      <c r="K32" s="67"/>
      <c r="L32" s="68"/>
      <c r="M32" s="67"/>
      <c r="N32" s="68"/>
      <c r="O32" s="38">
        <v>1</v>
      </c>
    </row>
    <row r="33" spans="1:15" s="31" customFormat="1" ht="20.100000000000001" customHeight="1" x14ac:dyDescent="0.25">
      <c r="A33" s="63" t="s">
        <v>16</v>
      </c>
      <c r="B33" s="64"/>
      <c r="C33" s="64"/>
      <c r="D33" s="65">
        <v>12</v>
      </c>
      <c r="E33" s="36">
        <v>21.75</v>
      </c>
      <c r="F33" s="36">
        <v>19.2</v>
      </c>
      <c r="G33" s="36">
        <v>4.38</v>
      </c>
      <c r="H33" s="37">
        <v>13.44</v>
      </c>
      <c r="I33" s="38">
        <v>10.5</v>
      </c>
      <c r="J33" s="66"/>
      <c r="K33" s="67"/>
      <c r="L33" s="68"/>
      <c r="M33" s="67"/>
      <c r="N33" s="68"/>
      <c r="O33" s="38">
        <v>2.17</v>
      </c>
    </row>
    <row r="34" spans="1:15" s="31" customFormat="1" ht="20.100000000000001" customHeight="1" x14ac:dyDescent="0.25">
      <c r="A34" s="63" t="s">
        <v>17</v>
      </c>
      <c r="B34" s="64"/>
      <c r="C34" s="64"/>
      <c r="D34" s="65">
        <v>7.75</v>
      </c>
      <c r="E34" s="36">
        <v>15.05</v>
      </c>
      <c r="F34" s="36">
        <v>10.6</v>
      </c>
      <c r="G34" s="36">
        <v>4.08</v>
      </c>
      <c r="H34" s="37">
        <v>6.22</v>
      </c>
      <c r="I34" s="38">
        <v>10.33</v>
      </c>
      <c r="J34" s="66"/>
      <c r="K34" s="67"/>
      <c r="L34" s="68"/>
      <c r="M34" s="67"/>
      <c r="N34" s="68"/>
      <c r="O34" s="38">
        <v>5.5</v>
      </c>
    </row>
    <row r="35" spans="1:15" s="31" customFormat="1" ht="20.100000000000001" customHeight="1" thickBot="1" x14ac:dyDescent="0.3">
      <c r="A35" s="69" t="s">
        <v>18</v>
      </c>
      <c r="B35" s="70"/>
      <c r="C35" s="71"/>
      <c r="D35" s="72">
        <v>0.88</v>
      </c>
      <c r="E35" s="46">
        <v>1</v>
      </c>
      <c r="F35" s="46">
        <v>1</v>
      </c>
      <c r="G35" s="46" t="s">
        <v>43</v>
      </c>
      <c r="H35" s="47">
        <v>0.61</v>
      </c>
      <c r="I35" s="48">
        <v>1</v>
      </c>
      <c r="J35" s="73"/>
      <c r="K35" s="74"/>
      <c r="L35" s="75"/>
      <c r="M35" s="74"/>
      <c r="N35" s="75"/>
      <c r="O35" s="48">
        <v>0.17</v>
      </c>
    </row>
    <row r="37" spans="1:15" x14ac:dyDescent="0.25">
      <c r="A37" s="76" t="s">
        <v>50</v>
      </c>
    </row>
    <row r="38" spans="1:15" ht="15.75" thickBot="1" x14ac:dyDescent="0.3"/>
    <row r="39" spans="1:15" x14ac:dyDescent="0.25">
      <c r="D39" s="5" t="s">
        <v>21</v>
      </c>
      <c r="E39" s="6"/>
      <c r="F39" s="6"/>
      <c r="G39" s="6"/>
      <c r="H39" s="6"/>
      <c r="I39" s="7"/>
      <c r="J39" s="77"/>
      <c r="K39" s="77"/>
      <c r="L39" s="77"/>
      <c r="M39" s="77"/>
      <c r="N39" s="77"/>
      <c r="O39" s="77"/>
    </row>
    <row r="40" spans="1:15" ht="15.75" thickBot="1" x14ac:dyDescent="0.3">
      <c r="D40" s="8"/>
      <c r="E40" s="9"/>
      <c r="F40" s="9"/>
      <c r="G40" s="9"/>
      <c r="H40" s="9"/>
      <c r="I40" s="10"/>
      <c r="J40" s="77"/>
      <c r="K40" s="77"/>
      <c r="L40" s="77"/>
      <c r="M40" s="77"/>
      <c r="N40" s="77"/>
      <c r="O40" s="77"/>
    </row>
    <row r="41" spans="1:15" ht="15.75" thickBot="1" x14ac:dyDescent="0.3">
      <c r="D41" s="5">
        <v>2017</v>
      </c>
      <c r="E41" s="6"/>
      <c r="F41" s="78">
        <v>2018</v>
      </c>
      <c r="G41" s="79"/>
      <c r="H41" s="80">
        <v>2019</v>
      </c>
      <c r="I41" s="79"/>
      <c r="J41" s="77"/>
      <c r="K41" s="77"/>
      <c r="L41" s="77"/>
      <c r="M41" s="77"/>
      <c r="N41" s="77"/>
      <c r="O41" s="77"/>
    </row>
    <row r="42" spans="1:15" ht="34.5" thickBot="1" x14ac:dyDescent="0.3">
      <c r="D42" s="81" t="s">
        <v>37</v>
      </c>
      <c r="E42" s="82" t="s">
        <v>38</v>
      </c>
      <c r="F42" s="81" t="s">
        <v>41</v>
      </c>
      <c r="G42" s="83" t="s">
        <v>42</v>
      </c>
      <c r="H42" s="84" t="s">
        <v>48</v>
      </c>
      <c r="I42" s="85" t="s">
        <v>49</v>
      </c>
      <c r="J42" s="86"/>
      <c r="K42" s="86"/>
      <c r="L42" s="86"/>
      <c r="M42" s="86"/>
      <c r="N42" s="86"/>
      <c r="O42" s="86"/>
    </row>
    <row r="43" spans="1:15" ht="20.100000000000001" customHeight="1" x14ac:dyDescent="0.25">
      <c r="A43" s="87" t="s">
        <v>22</v>
      </c>
      <c r="B43" s="88"/>
      <c r="C43" s="89"/>
      <c r="D43" s="52">
        <v>6</v>
      </c>
      <c r="E43" s="53">
        <v>5</v>
      </c>
      <c r="F43" s="90">
        <v>4</v>
      </c>
      <c r="G43" s="53">
        <v>6</v>
      </c>
      <c r="H43" s="30">
        <v>11</v>
      </c>
      <c r="I43" s="29">
        <v>6</v>
      </c>
      <c r="J43" s="4"/>
      <c r="K43" s="4"/>
      <c r="L43" s="4"/>
      <c r="M43" s="4"/>
      <c r="N43" s="4"/>
      <c r="O43" s="4"/>
    </row>
    <row r="44" spans="1:15" ht="20.100000000000001" customHeight="1" x14ac:dyDescent="0.25">
      <c r="A44" s="32" t="s">
        <v>23</v>
      </c>
      <c r="B44" s="33"/>
      <c r="C44" s="34"/>
      <c r="D44" s="35">
        <v>1</v>
      </c>
      <c r="E44" s="36">
        <v>0</v>
      </c>
      <c r="F44" s="39">
        <v>2</v>
      </c>
      <c r="G44" s="36">
        <v>2</v>
      </c>
      <c r="H44" s="39">
        <v>1</v>
      </c>
      <c r="I44" s="38">
        <v>6</v>
      </c>
      <c r="J44" s="4"/>
      <c r="K44" s="4"/>
      <c r="L44" s="4"/>
      <c r="M44" s="4"/>
      <c r="N44" s="4"/>
      <c r="O44" s="4"/>
    </row>
    <row r="45" spans="1:15" ht="20.100000000000001" customHeight="1" x14ac:dyDescent="0.25">
      <c r="A45" s="63" t="s">
        <v>24</v>
      </c>
      <c r="B45" s="64"/>
      <c r="C45" s="64"/>
      <c r="D45" s="35">
        <v>0</v>
      </c>
      <c r="E45" s="36">
        <v>0</v>
      </c>
      <c r="F45" s="39">
        <v>0</v>
      </c>
      <c r="G45" s="36">
        <v>0</v>
      </c>
      <c r="H45" s="39">
        <v>0</v>
      </c>
      <c r="I45" s="38">
        <v>1</v>
      </c>
      <c r="J45" s="4"/>
      <c r="K45" s="4"/>
      <c r="L45" s="4"/>
      <c r="M45" s="4"/>
      <c r="N45" s="4"/>
      <c r="O45" s="4"/>
    </row>
    <row r="46" spans="1:15" ht="20.100000000000001" customHeight="1" x14ac:dyDescent="0.25">
      <c r="A46" s="32" t="s">
        <v>25</v>
      </c>
      <c r="B46" s="33"/>
      <c r="C46" s="34"/>
      <c r="D46" s="35">
        <v>14</v>
      </c>
      <c r="E46" s="36">
        <v>22</v>
      </c>
      <c r="F46" s="39">
        <v>19</v>
      </c>
      <c r="G46" s="36">
        <v>19</v>
      </c>
      <c r="H46" s="39">
        <v>22</v>
      </c>
      <c r="I46" s="38">
        <v>23</v>
      </c>
      <c r="J46" s="4"/>
      <c r="K46" s="4"/>
      <c r="L46" s="4"/>
      <c r="M46" s="4"/>
      <c r="N46" s="4"/>
      <c r="O46" s="4"/>
    </row>
    <row r="47" spans="1:15" ht="20.100000000000001" customHeight="1" thickBot="1" x14ac:dyDescent="0.3">
      <c r="A47" s="91" t="s">
        <v>26</v>
      </c>
      <c r="B47" s="92"/>
      <c r="C47" s="93"/>
      <c r="D47" s="94">
        <v>15</v>
      </c>
      <c r="E47" s="95">
        <v>40</v>
      </c>
      <c r="F47" s="96">
        <v>26</v>
      </c>
      <c r="G47" s="95">
        <v>43</v>
      </c>
      <c r="H47" s="96">
        <v>29</v>
      </c>
      <c r="I47" s="97">
        <v>59</v>
      </c>
      <c r="J47" s="4"/>
      <c r="K47" s="4"/>
      <c r="L47" s="4"/>
      <c r="M47" s="4"/>
      <c r="N47" s="4"/>
      <c r="O47" s="4"/>
    </row>
    <row r="48" spans="1:15" x14ac:dyDescent="0.25">
      <c r="A48" s="98"/>
      <c r="B48" s="98"/>
      <c r="C48" s="98"/>
    </row>
  </sheetData>
  <sheetProtection algorithmName="SHA-512" hashValue="QzxuEjRETjAGAWRIBLDhxTB7VTDcbo0ftplG6PNqVRaaKi8fCVn7ckIi4YCDgVUbud4GdOh6YOjxN2Cp/5QZxA==" saltValue="EPIiEXwp/QykT7lWEXxVVQ==" spinCount="100000" sheet="1" objects="1" scenarios="1"/>
  <mergeCells count="40">
    <mergeCell ref="A43:C43"/>
    <mergeCell ref="A44:C44"/>
    <mergeCell ref="A45:C45"/>
    <mergeCell ref="A46:C46"/>
    <mergeCell ref="A47:C47"/>
    <mergeCell ref="D41:E41"/>
    <mergeCell ref="F41:G41"/>
    <mergeCell ref="H41:I41"/>
    <mergeCell ref="A26:C26"/>
    <mergeCell ref="A27:C27"/>
    <mergeCell ref="A28:C28"/>
    <mergeCell ref="A29:C29"/>
    <mergeCell ref="A30:O30"/>
    <mergeCell ref="A31:C31"/>
    <mergeCell ref="A32:C32"/>
    <mergeCell ref="A33:C33"/>
    <mergeCell ref="A34:C34"/>
    <mergeCell ref="A35:C35"/>
    <mergeCell ref="D39:I40"/>
    <mergeCell ref="A25:C25"/>
    <mergeCell ref="A14:O14"/>
    <mergeCell ref="A15:C15"/>
    <mergeCell ref="A16:C16"/>
    <mergeCell ref="A17:C17"/>
    <mergeCell ref="A18:C18"/>
    <mergeCell ref="A19:C19"/>
    <mergeCell ref="A20:C20"/>
    <mergeCell ref="A21:O21"/>
    <mergeCell ref="A22:C22"/>
    <mergeCell ref="A23:C23"/>
    <mergeCell ref="A24:C24"/>
    <mergeCell ref="A7:B7"/>
    <mergeCell ref="D10:I11"/>
    <mergeCell ref="J10:O11"/>
    <mergeCell ref="D12:E12"/>
    <mergeCell ref="F12:G12"/>
    <mergeCell ref="H12:I12"/>
    <mergeCell ref="J12:K12"/>
    <mergeCell ref="L12:M12"/>
    <mergeCell ref="N12:O1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A343AB-995A-428E-8422-A074A0A28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CF43AE2-A44B-4346-9B0E-F423E3CA3AAD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3F56EF4-B385-4D0D-839A-88590FBCF5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COMPARATIVO</vt:lpstr>
      <vt:lpstr>ASESORÍA ACADÉMICA </vt:lpstr>
      <vt:lpstr>'ASESORÍA ACADÉMICA '!Área_de_impresión</vt:lpstr>
      <vt:lpstr>COMPARATIVO!Área_de_impresión</vt:lpstr>
    </vt:vector>
  </TitlesOfParts>
  <Company>Universidad De La Salle Bajío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Usuario de Windows</cp:lastModifiedBy>
  <cp:lastPrinted>2020-01-06T16:20:09Z</cp:lastPrinted>
  <dcterms:created xsi:type="dcterms:W3CDTF">2009-07-30T22:45:09Z</dcterms:created>
  <dcterms:modified xsi:type="dcterms:W3CDTF">2020-02-07T18:45:23Z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